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'Foglio1'!$A$1:$O$49</definedName>
  </definedNames>
  <calcPr fullCalcOnLoad="1"/>
</workbook>
</file>

<file path=xl/sharedStrings.xml><?xml version="1.0" encoding="utf-8"?>
<sst xmlns="http://schemas.openxmlformats.org/spreadsheetml/2006/main" count="62" uniqueCount="52">
  <si>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</si>
  <si>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</si>
  <si>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</si>
  <si>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</si>
  <si>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</si>
  <si>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</si>
  <si>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</si>
  <si>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</si>
  <si>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</si>
  <si>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</si>
  <si>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</si>
  <si>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</si>
  <si>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</si>
  <si>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</si>
  <si>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</si>
  <si>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</si>
  <si>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</si>
  <si>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</si>
  <si>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</si>
  <si>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</si>
  <si>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</si>
  <si>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</si>
  <si>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</si>
  <si>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</si>
  <si>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</si>
  <si>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</si>
  <si>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</si>
  <si>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</si>
  <si>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</si>
  <si>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</si>
  <si>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</si>
  <si>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</si>
  <si>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</si>
  <si>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</si>
  <si>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</si>
  <si>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</si>
  <si>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</si>
  <si>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</si>
  <si>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</si>
  <si>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</si>
  <si>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</si>
  <si>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</si>
  <si>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</si>
  <si>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</si>
  <si>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</si>
  <si>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</si>
  <si>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</si>
  <si>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Ritenuta Dip.to DST</t>
  </si>
  <si>
    <t>Il Responsabile Scientifico: Prof. ………………………………..</t>
  </si>
  <si>
    <t>Il Direttore del Dipartimento: Prof. Luca Bindi</t>
  </si>
  <si>
    <r>
      <t xml:space="preserve">TABELLA RIPARTIZIONE CONTO TERZI - CONVENZIONI STIPULATE DAL 01/09/2018 - </t>
    </r>
    <r>
      <rPr>
        <b/>
        <u val="single"/>
        <sz val="12"/>
        <color indexed="10"/>
        <rFont val="Arial"/>
        <family val="2"/>
      </rPr>
      <t>indicare COMMITTENTE PROF. ……………….. (approvata GdD DST …………………….)</t>
    </r>
  </si>
  <si>
    <r>
      <t>PROF. .............................. - Contratto di ricerca conto terzi/Prestazione a tariffa tra............... e UNIFI-DST per ........................dal titolo  “…………………………………………………………….”  (</t>
    </r>
    <r>
      <rPr>
        <b/>
        <i/>
        <sz val="12"/>
        <color indexed="10"/>
        <rFont val="Arial"/>
        <family val="2"/>
      </rPr>
      <t>solo se prestazione</t>
    </r>
    <r>
      <rPr>
        <b/>
        <i/>
        <sz val="12"/>
        <rFont val="Arial"/>
        <family val="2"/>
      </rPr>
      <t>) da svolgersi presso il laboratorio di.......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</si>
</sst>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5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wrapText="1"/>
      <protection locked="0"/>
    </xf>
    <xf numFmtId="10" fontId="1" fillId="0" borderId="11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10" fontId="1" fillId="34" borderId="11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6" xfId="0" applyNumberFormat="1" applyFont="1" applyBorder="1" applyAlignment="1" applyProtection="1">
      <alignment horizontal="left"/>
      <protection locked="0"/>
    </xf>
    <xf numFmtId="10" fontId="7" fillId="0" borderId="18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7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10" fontId="4" fillId="0" borderId="22" xfId="0" applyNumberFormat="1" applyFont="1" applyBorder="1" applyAlignment="1" applyProtection="1">
      <alignment/>
      <protection locked="0"/>
    </xf>
    <xf numFmtId="10" fontId="4" fillId="0" borderId="17" xfId="0" applyNumberFormat="1" applyFont="1" applyBorder="1" applyAlignment="1" applyProtection="1">
      <alignment/>
      <protection locked="0"/>
    </xf>
    <xf numFmtId="10" fontId="4" fillId="0" borderId="19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48" applyFont="1" applyFill="1" applyBorder="1" applyProtection="1">
      <alignment/>
      <protection locked="0"/>
    </xf>
    <xf numFmtId="0" fontId="1" fillId="0" borderId="0" xfId="48" applyFont="1" applyProtection="1">
      <alignment/>
      <protection locked="0"/>
    </xf>
    <xf numFmtId="0" fontId="0" fillId="0" borderId="0" xfId="48" applyFont="1" applyFill="1" applyProtection="1">
      <alignment/>
      <protection locked="0"/>
    </xf>
    <xf numFmtId="0" fontId="0" fillId="0" borderId="0" xfId="48">
      <alignment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4" fillId="0" borderId="13" xfId="0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6.421875" style="15" customWidth="1"/>
    <col min="2" max="2" width="11.8515625" style="15" customWidth="1"/>
    <col min="3" max="3" width="12.28125" style="15" customWidth="1"/>
    <col min="4" max="4" width="14.00390625" style="15" customWidth="1"/>
    <col min="5" max="5" width="13.28125" style="15" customWidth="1"/>
    <col min="6" max="6" width="17.8515625" style="15" customWidth="1"/>
    <col min="7" max="7" width="20.00390625" style="15" customWidth="1"/>
    <col min="8" max="8" width="17.7109375" style="15" customWidth="1"/>
    <col min="9" max="9" width="11.421875" style="15" customWidth="1"/>
    <col min="10" max="10" width="7.421875" style="15" customWidth="1"/>
    <col min="11" max="11" width="11.421875" style="15" customWidth="1"/>
    <col min="12" max="12" width="6.00390625" style="15" customWidth="1"/>
    <col min="13" max="13" width="7.8515625" style="15" customWidth="1"/>
    <col min="14" max="14" width="11.7109375" style="15" customWidth="1"/>
    <col min="15" max="15" width="13.421875" style="15" customWidth="1"/>
    <col min="16" max="16384" width="11.421875" style="15" customWidth="1"/>
  </cols>
  <sheetData>
    <row r="1" spans="1:14" s="4" customFormat="1" ht="18.75" thickBot="1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s="6" customFormat="1" ht="21" customHeight="1" thickBot="1">
      <c r="A2" s="75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s="6" customFormat="1" ht="37.5" customHeight="1">
      <c r="A3" s="78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s="4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6" t="s">
        <v>23</v>
      </c>
      <c r="O4" s="66" t="s">
        <v>16</v>
      </c>
    </row>
    <row r="5" spans="1:17" s="10" customFormat="1" ht="15.75">
      <c r="A5" s="8" t="s">
        <v>0</v>
      </c>
      <c r="B5" s="9" t="s">
        <v>17</v>
      </c>
      <c r="N5" s="53">
        <v>0.5</v>
      </c>
      <c r="O5" s="42">
        <f>O37*N5</f>
        <v>500</v>
      </c>
      <c r="Q5" s="5"/>
    </row>
    <row r="6" spans="1:15" s="12" customFormat="1" ht="11.25">
      <c r="A6" s="11"/>
      <c r="B6" s="12" t="s">
        <v>8</v>
      </c>
      <c r="N6" s="13"/>
      <c r="O6" s="11"/>
    </row>
    <row r="7" spans="1:15" ht="12.75">
      <c r="A7" s="14"/>
      <c r="B7" s="15" t="s">
        <v>19</v>
      </c>
      <c r="N7" s="16"/>
      <c r="O7" s="14"/>
    </row>
    <row r="8" spans="1:15" ht="39.75" customHeight="1">
      <c r="A8" s="14"/>
      <c r="B8" s="48" t="s">
        <v>32</v>
      </c>
      <c r="C8" s="48" t="s">
        <v>29</v>
      </c>
      <c r="D8" s="48" t="s">
        <v>30</v>
      </c>
      <c r="E8" s="61" t="s">
        <v>45</v>
      </c>
      <c r="F8" s="61" t="s">
        <v>46</v>
      </c>
      <c r="G8" s="48" t="s">
        <v>16</v>
      </c>
      <c r="H8" s="49" t="s">
        <v>31</v>
      </c>
      <c r="N8" s="16"/>
      <c r="O8" s="14"/>
    </row>
    <row r="9" spans="1:15" ht="12.75">
      <c r="A9" s="14"/>
      <c r="B9" s="71"/>
      <c r="C9" s="72"/>
      <c r="D9" s="72"/>
      <c r="E9" s="71"/>
      <c r="F9" s="71"/>
      <c r="G9" s="73"/>
      <c r="H9" s="71"/>
      <c r="N9" s="16"/>
      <c r="O9" s="14"/>
    </row>
    <row r="10" spans="1:15" ht="12.75">
      <c r="A10" s="14"/>
      <c r="B10" s="71"/>
      <c r="C10" s="72"/>
      <c r="D10" s="72"/>
      <c r="E10" s="71"/>
      <c r="F10" s="71"/>
      <c r="G10" s="73"/>
      <c r="H10" s="71"/>
      <c r="N10" s="16"/>
      <c r="O10" s="14"/>
    </row>
    <row r="11" spans="1:15" ht="12.75">
      <c r="A11" s="14"/>
      <c r="B11" s="71"/>
      <c r="C11" s="71"/>
      <c r="D11" s="71"/>
      <c r="E11" s="71"/>
      <c r="F11" s="71"/>
      <c r="G11" s="73"/>
      <c r="H11" s="71"/>
      <c r="N11" s="16"/>
      <c r="O11" s="14"/>
    </row>
    <row r="12" spans="1:15" ht="12.75">
      <c r="A12" s="14"/>
      <c r="B12" s="71"/>
      <c r="C12" s="71"/>
      <c r="D12" s="71"/>
      <c r="E12" s="71"/>
      <c r="F12" s="71"/>
      <c r="G12" s="73"/>
      <c r="H12" s="71"/>
      <c r="N12" s="16"/>
      <c r="O12" s="14"/>
    </row>
    <row r="13" spans="1:15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7"/>
    </row>
    <row r="14" spans="1:15" s="10" customFormat="1" ht="15.75">
      <c r="A14" s="8" t="s">
        <v>1</v>
      </c>
      <c r="B14" s="9" t="s">
        <v>18</v>
      </c>
      <c r="N14" s="50">
        <f>100%-N5-N22-N18-N33</f>
        <v>0.33599999999999997</v>
      </c>
      <c r="O14" s="42">
        <f>O37*N14</f>
        <v>335.99999999999994</v>
      </c>
    </row>
    <row r="15" spans="1:15" s="12" customFormat="1" ht="11.25">
      <c r="A15" s="11"/>
      <c r="B15" s="12" t="s">
        <v>8</v>
      </c>
      <c r="N15" s="13"/>
      <c r="O15" s="11"/>
    </row>
    <row r="16" spans="1:15" ht="12.75">
      <c r="A16" s="14"/>
      <c r="B16" s="15" t="s">
        <v>20</v>
      </c>
      <c r="N16" s="16"/>
      <c r="O16" s="14"/>
    </row>
    <row r="17" spans="1:15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7"/>
    </row>
    <row r="18" spans="1:15" s="10" customFormat="1" ht="15.75">
      <c r="A18" s="8" t="s">
        <v>2</v>
      </c>
      <c r="B18" s="9" t="s">
        <v>21</v>
      </c>
      <c r="N18" s="52">
        <v>0.02</v>
      </c>
      <c r="O18" s="42">
        <f>O37*N18</f>
        <v>20</v>
      </c>
    </row>
    <row r="19" spans="1:15" s="12" customFormat="1" ht="11.25">
      <c r="A19" s="11"/>
      <c r="B19" s="12" t="s">
        <v>8</v>
      </c>
      <c r="N19" s="13"/>
      <c r="O19" s="11"/>
    </row>
    <row r="20" spans="1:15" ht="12.75">
      <c r="A20" s="14"/>
      <c r="B20" s="15" t="s">
        <v>24</v>
      </c>
      <c r="N20" s="16"/>
      <c r="O20" s="14"/>
    </row>
    <row r="21" spans="1:15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8"/>
      <c r="N21" s="19"/>
      <c r="O21" s="17"/>
    </row>
    <row r="22" spans="1:15" s="10" customFormat="1" ht="15.75">
      <c r="A22" s="8" t="s">
        <v>3</v>
      </c>
      <c r="B22" s="9" t="s">
        <v>39</v>
      </c>
      <c r="M22" s="59"/>
      <c r="N22" s="57">
        <f>ROUND(N5*(IF(N5&gt;0.5649,0.208,IF(N5&gt;0.2449,0.178,IF(N5&gt;0,0.154,0.06)))-6%)+6%,4)</f>
        <v>0.119</v>
      </c>
      <c r="O22" s="42">
        <f>O37*N22</f>
        <v>119</v>
      </c>
    </row>
    <row r="23" spans="1:15" s="12" customFormat="1" ht="11.25">
      <c r="A23" s="11"/>
      <c r="N23" s="13"/>
      <c r="O23" s="20"/>
    </row>
    <row r="24" spans="1:15" s="12" customFormat="1" ht="25.5">
      <c r="A24" s="11"/>
      <c r="C24" s="21" t="s">
        <v>13</v>
      </c>
      <c r="D24" s="22"/>
      <c r="E24" s="22"/>
      <c r="F24" s="21" t="s">
        <v>15</v>
      </c>
      <c r="G24" s="23"/>
      <c r="H24" s="62" t="s">
        <v>47</v>
      </c>
      <c r="N24" s="13"/>
      <c r="O24" s="11"/>
    </row>
    <row r="25" spans="1:15" s="12" customFormat="1" ht="12.75">
      <c r="A25" s="11"/>
      <c r="C25" s="24" t="s">
        <v>14</v>
      </c>
      <c r="D25" s="25"/>
      <c r="E25" s="26"/>
      <c r="F25" s="54" t="s">
        <v>41</v>
      </c>
      <c r="G25" s="26"/>
      <c r="H25" s="63">
        <v>0.02</v>
      </c>
      <c r="I25" s="56"/>
      <c r="J25" s="56"/>
      <c r="K25" s="56"/>
      <c r="N25" s="13"/>
      <c r="O25" s="11"/>
    </row>
    <row r="26" spans="1:15" s="12" customFormat="1" ht="12.75">
      <c r="A26" s="11"/>
      <c r="C26" s="24" t="s">
        <v>36</v>
      </c>
      <c r="D26" s="25"/>
      <c r="E26" s="26"/>
      <c r="F26" s="54" t="s">
        <v>43</v>
      </c>
      <c r="G26" s="26"/>
      <c r="H26" s="64">
        <v>0.025</v>
      </c>
      <c r="I26" s="56"/>
      <c r="J26" s="56"/>
      <c r="K26" s="56"/>
      <c r="N26" s="13"/>
      <c r="O26" s="11"/>
    </row>
    <row r="27" spans="1:15" s="12" customFormat="1" ht="12.75">
      <c r="A27" s="11"/>
      <c r="C27" s="24" t="s">
        <v>38</v>
      </c>
      <c r="D27" s="25"/>
      <c r="E27" s="26"/>
      <c r="F27" s="54" t="s">
        <v>42</v>
      </c>
      <c r="G27" s="26"/>
      <c r="H27" s="64">
        <v>0.035</v>
      </c>
      <c r="N27" s="13"/>
      <c r="O27" s="11"/>
    </row>
    <row r="28" spans="1:15" s="12" customFormat="1" ht="12.75">
      <c r="A28" s="11"/>
      <c r="C28" s="27" t="s">
        <v>37</v>
      </c>
      <c r="D28" s="28"/>
      <c r="E28" s="29"/>
      <c r="F28" s="55" t="s">
        <v>44</v>
      </c>
      <c r="G28" s="29"/>
      <c r="H28" s="65">
        <v>0.05</v>
      </c>
      <c r="N28" s="13"/>
      <c r="O28" s="11"/>
    </row>
    <row r="29" spans="1:15" s="12" customFormat="1" ht="11.25">
      <c r="A29" s="11"/>
      <c r="N29" s="13"/>
      <c r="O29" s="11"/>
    </row>
    <row r="30" spans="1:15" s="32" customFormat="1" ht="12.75">
      <c r="A30" s="30"/>
      <c r="B30" s="15" t="s">
        <v>40</v>
      </c>
      <c r="N30" s="33"/>
      <c r="O30" s="30"/>
    </row>
    <row r="31" spans="1:15" s="32" customFormat="1" ht="12.75">
      <c r="A31" s="30"/>
      <c r="B31" s="31"/>
      <c r="N31" s="33"/>
      <c r="O31" s="30"/>
    </row>
    <row r="32" spans="1:15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7"/>
    </row>
    <row r="33" spans="1:15" s="10" customFormat="1" ht="15.75">
      <c r="A33" s="8" t="s">
        <v>4</v>
      </c>
      <c r="B33" s="9" t="s">
        <v>35</v>
      </c>
      <c r="I33" s="31"/>
      <c r="N33" s="43">
        <v>0.025</v>
      </c>
      <c r="O33" s="42">
        <f>O37*N33</f>
        <v>25</v>
      </c>
    </row>
    <row r="34" spans="1:15" s="12" customFormat="1" ht="11.25">
      <c r="A34" s="11"/>
      <c r="B34" s="12" t="s">
        <v>22</v>
      </c>
      <c r="N34" s="34"/>
      <c r="O34" s="11"/>
    </row>
    <row r="35" spans="1:15" ht="12.75">
      <c r="A35" s="14"/>
      <c r="B35" s="15" t="s">
        <v>25</v>
      </c>
      <c r="N35" s="35"/>
      <c r="O35" s="14"/>
    </row>
    <row r="36" spans="1:15" ht="12.75">
      <c r="A36" s="17"/>
      <c r="B36" s="5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7"/>
    </row>
    <row r="37" spans="1:16" s="10" customFormat="1" ht="15.75">
      <c r="A37" s="36" t="s">
        <v>7</v>
      </c>
      <c r="B37" s="60"/>
      <c r="C37" s="47" t="s">
        <v>27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4">
        <f>SUM(N5,N14,N18,N22,N33)</f>
        <v>1</v>
      </c>
      <c r="O37" s="51">
        <v>1000</v>
      </c>
      <c r="P37" s="74">
        <f>O33+O22+O18+O14+O5</f>
        <v>1000</v>
      </c>
    </row>
    <row r="38" spans="1:15" s="10" customFormat="1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 t="s">
        <v>28</v>
      </c>
      <c r="N38" s="45">
        <f>1-N37</f>
        <v>0</v>
      </c>
      <c r="O38" s="15"/>
    </row>
    <row r="39" spans="1:15" s="9" customFormat="1" ht="15.75">
      <c r="A39" s="67"/>
      <c r="B39" s="68" t="s">
        <v>49</v>
      </c>
      <c r="C39" s="69"/>
      <c r="D39" s="69"/>
      <c r="E39" s="69"/>
      <c r="F39" s="69"/>
      <c r="G39" s="69"/>
      <c r="H39" s="70"/>
      <c r="I39" s="68" t="s">
        <v>48</v>
      </c>
      <c r="J39" s="68"/>
      <c r="K39" s="68"/>
      <c r="L39" s="68"/>
      <c r="M39" s="68"/>
      <c r="N39" s="68"/>
      <c r="O39" s="68"/>
    </row>
    <row r="40" s="9" customFormat="1" ht="12.75">
      <c r="A40" s="38" t="s">
        <v>9</v>
      </c>
    </row>
    <row r="41" spans="1:14" ht="12.75">
      <c r="A41" s="39" t="s">
        <v>0</v>
      </c>
      <c r="B41" s="39" t="s">
        <v>10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2.75">
      <c r="A42" s="39" t="s">
        <v>1</v>
      </c>
      <c r="B42" s="39" t="s">
        <v>11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2.75">
      <c r="A43" s="39" t="s">
        <v>2</v>
      </c>
      <c r="B43" s="39" t="s">
        <v>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2.75">
      <c r="A44" s="39" t="s">
        <v>3</v>
      </c>
      <c r="B44" s="39" t="s">
        <v>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2.75">
      <c r="A45" s="39" t="s">
        <v>4</v>
      </c>
      <c r="B45" s="39" t="s">
        <v>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="9" customFormat="1" ht="12.75">
      <c r="A46" s="38" t="s">
        <v>9</v>
      </c>
    </row>
    <row r="47" spans="1:4" ht="12.75">
      <c r="A47" s="46" t="s">
        <v>26</v>
      </c>
      <c r="B47" s="46"/>
      <c r="C47" s="46"/>
      <c r="D47" s="46"/>
    </row>
    <row r="48" ht="12.75">
      <c r="A48" s="15" t="s">
        <v>33</v>
      </c>
    </row>
    <row r="49" ht="12.75">
      <c r="A49" s="31" t="s">
        <v>34</v>
      </c>
    </row>
  </sheetData>
  <sheetProtection/>
  <mergeCells count="2">
    <mergeCell ref="A2:O2"/>
    <mergeCell ref="A3:O3"/>
  </mergeCells>
  <dataValidations count="1">
    <dataValidation errorStyle="information" type="decimal" allowBlank="1" showErrorMessage="1" errorTitle="ATTENZIONE" error="La % al personale NON può superare il 79,70 %&#10;Premere Annulla" sqref="N5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Valentina</cp:lastModifiedBy>
  <cp:lastPrinted>2018-10-12T10:41:13Z</cp:lastPrinted>
  <dcterms:created xsi:type="dcterms:W3CDTF">2001-11-20T16:49:28Z</dcterms:created>
  <dcterms:modified xsi:type="dcterms:W3CDTF">2021-05-07T12:11:06Z</dcterms:modified>
  <cp:category/>
  <cp:version/>
  <cp:contentType/>
  <cp:contentStatus/>
</cp:coreProperties>
</file>